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Gastos" sheetId="1" r:id="rId1"/>
    <sheet name="Despachos" sheetId="2" r:id="rId2"/>
    <sheet name="Matrículas" sheetId="3" r:id="rId3"/>
    <sheet name="Contratos" sheetId="4" r:id="rId4"/>
    <sheet name="Local" sheetId="5" r:id="rId5"/>
    <sheet name="Hoja1" sheetId="6" r:id="rId6"/>
    <sheet name="Hoja2" sheetId="7" r:id="rId7"/>
    <sheet name="Hoja3" sheetId="8" r:id="rId8"/>
    <sheet name="Hoja4" sheetId="9" r:id="rId9"/>
    <sheet name="Ranking Empresas" sheetId="10" r:id="rId10"/>
    <sheet name="Bebidas" sheetId="11" r:id="rId11"/>
    <sheet name="Mineras" sheetId="12" r:id="rId12"/>
    <sheet name="Comercializadoras" sheetId="13" r:id="rId13"/>
  </sheets>
  <definedNames/>
  <calcPr fullCalcOnLoad="1"/>
</workbook>
</file>

<file path=xl/sharedStrings.xml><?xml version="1.0" encoding="utf-8"?>
<sst xmlns="http://schemas.openxmlformats.org/spreadsheetml/2006/main" count="154" uniqueCount="123">
  <si>
    <t>Unidades despachadas por Sucursal</t>
  </si>
  <si>
    <t>Sucursal</t>
  </si>
  <si>
    <t>Lima</t>
  </si>
  <si>
    <t>Trujillo</t>
  </si>
  <si>
    <t>Arequipa</t>
  </si>
  <si>
    <t>Total</t>
  </si>
  <si>
    <t>Trim1</t>
  </si>
  <si>
    <t>Trim2</t>
  </si>
  <si>
    <t>Trim3</t>
  </si>
  <si>
    <t>Trim4</t>
  </si>
  <si>
    <t>Windows</t>
  </si>
  <si>
    <t>MS Word</t>
  </si>
  <si>
    <t>MS Excel</t>
  </si>
  <si>
    <t>Enero</t>
  </si>
  <si>
    <t>Febrero</t>
  </si>
  <si>
    <t>Marzo</t>
  </si>
  <si>
    <t>Abril</t>
  </si>
  <si>
    <t>Contratos por Local</t>
  </si>
  <si>
    <t>Local1</t>
  </si>
  <si>
    <t>Local2</t>
  </si>
  <si>
    <t>Local3</t>
  </si>
  <si>
    <t xml:space="preserve">            Mes
Curso</t>
  </si>
  <si>
    <t>Rubro</t>
  </si>
  <si>
    <t>Monto</t>
  </si>
  <si>
    <t>Pasajes</t>
  </si>
  <si>
    <t>Viaticos</t>
  </si>
  <si>
    <t>Alojam</t>
  </si>
  <si>
    <t>Otros</t>
  </si>
  <si>
    <t>Gastos de viaje</t>
  </si>
  <si>
    <t>Matrículas 2008</t>
  </si>
  <si>
    <t>Cree un gráfico (en una hoja nueva) utilizando la información del siguiente cuadro, similar al mostrado.</t>
  </si>
  <si>
    <t>La hoja deberá tener el nombre: COMERCIO.</t>
  </si>
  <si>
    <t>Llamadas realizadas</t>
  </si>
  <si>
    <t>Compra efectiva</t>
  </si>
  <si>
    <t>La hoja deberá tener el nombre: UNIVERSIDAD.</t>
  </si>
  <si>
    <t>Facultad</t>
  </si>
  <si>
    <t>N° Alumnos</t>
  </si>
  <si>
    <t>ECO</t>
  </si>
  <si>
    <t>CON</t>
  </si>
  <si>
    <t>ADM</t>
  </si>
  <si>
    <t>ING</t>
  </si>
  <si>
    <t>DER</t>
  </si>
  <si>
    <t>COM</t>
  </si>
  <si>
    <t>PSI</t>
  </si>
  <si>
    <t>La hoja deberá tener el nombre: NOTAS.</t>
  </si>
  <si>
    <t>Aprobados</t>
  </si>
  <si>
    <t>Desaprobados</t>
  </si>
  <si>
    <t>No evaluados</t>
  </si>
  <si>
    <t>Calcule los datos de las celdas amarillas.</t>
  </si>
  <si>
    <t>Cree los gráficos mostrados  (cada uno en una hoja nueva).</t>
  </si>
  <si>
    <t>Las hojas deberán tener los nombres: INGRESOS, EGRESOS, CONSOLIDADO.</t>
  </si>
  <si>
    <t>Producto</t>
  </si>
  <si>
    <t>Unidades</t>
  </si>
  <si>
    <t>Precio de Venta</t>
  </si>
  <si>
    <t>Valor de Venta</t>
  </si>
  <si>
    <t>Gaseosa chica</t>
  </si>
  <si>
    <t>Gaseosa mediana</t>
  </si>
  <si>
    <t>Gaseosa familiar</t>
  </si>
  <si>
    <t>Concepto</t>
  </si>
  <si>
    <t xml:space="preserve">Costo de producción </t>
  </si>
  <si>
    <t>Gastos de administración</t>
  </si>
  <si>
    <t>Gastos de ventas y publicidad</t>
  </si>
  <si>
    <t>Ingresos totales</t>
  </si>
  <si>
    <t>Egresos totales</t>
  </si>
  <si>
    <t>RANKING DE EMPRESAS SEGÚN INGRESOS TOTALES</t>
  </si>
  <si>
    <t>(A marzo de 2002)</t>
  </si>
  <si>
    <t>Ingresos Totales/
Patrimonio Neto</t>
  </si>
  <si>
    <t>Utilidad Neta/
Ing. Totales</t>
  </si>
  <si>
    <t>Ingresos</t>
  </si>
  <si>
    <t>Utilidad
Neta</t>
  </si>
  <si>
    <t>Patrimonio
Neto</t>
  </si>
  <si>
    <t>Activo
Total</t>
  </si>
  <si>
    <t>Rentabilidad=
Util.Neta/Pat.Neto</t>
  </si>
  <si>
    <t>Telefónica del Perú</t>
  </si>
  <si>
    <t>Southern Perí Limited</t>
  </si>
  <si>
    <t>Banco de Crédito</t>
  </si>
  <si>
    <t>Alicorp</t>
  </si>
  <si>
    <t>Banco Wiesse</t>
  </si>
  <si>
    <t>Banco Continental</t>
  </si>
  <si>
    <t>Unión Cerveceras Backus y J.</t>
  </si>
  <si>
    <t>Edelnor</t>
  </si>
  <si>
    <t>Luz del Sur</t>
  </si>
  <si>
    <t>Interbank</t>
  </si>
  <si>
    <t>Gloria</t>
  </si>
  <si>
    <t>Edegel</t>
  </si>
  <si>
    <t>Minsur</t>
  </si>
  <si>
    <t>Cementos Lima</t>
  </si>
  <si>
    <t>Ferreyros</t>
  </si>
  <si>
    <t>Aceros Arequipa</t>
  </si>
  <si>
    <t>Industrias Pacocha</t>
  </si>
  <si>
    <t>Pesquero Austral</t>
  </si>
  <si>
    <t>El Pacifico Peruano Suiza</t>
  </si>
  <si>
    <t>Embotelladora Latinoamericana</t>
  </si>
  <si>
    <t>Fuente:</t>
  </si>
  <si>
    <t xml:space="preserve">Realice un gráfico que represente los Activos Totales </t>
  </si>
  <si>
    <t>Elaboración propia</t>
  </si>
  <si>
    <t>de todas la empresas Top Peruanas</t>
  </si>
  <si>
    <t>Actualidad Económica</t>
  </si>
  <si>
    <r>
      <t xml:space="preserve">Tipo de gráfico: </t>
    </r>
    <r>
      <rPr>
        <b/>
        <sz val="10"/>
        <color indexed="48"/>
        <rFont val="Arial"/>
        <family val="2"/>
      </rPr>
      <t>?</t>
    </r>
  </si>
  <si>
    <r>
      <t xml:space="preserve">Rango:  </t>
    </r>
    <r>
      <rPr>
        <b/>
        <sz val="10"/>
        <color indexed="48"/>
        <rFont val="Arial"/>
        <family val="2"/>
      </rPr>
      <t>?</t>
    </r>
  </si>
  <si>
    <t>RANKING DE EMPRESAS PRODUCTORAS DE BEBIDAS</t>
  </si>
  <si>
    <r>
      <t xml:space="preserve">Ingresos Totales
</t>
    </r>
    <r>
      <rPr>
        <sz val="9"/>
        <rFont val="Arial"/>
        <family val="0"/>
      </rPr>
      <t>(Millones de Soles)</t>
    </r>
  </si>
  <si>
    <t>José R. Lindley e Hijos</t>
  </si>
  <si>
    <t>Cervesur</t>
  </si>
  <si>
    <t>Embotelladora Del Pacífico</t>
  </si>
  <si>
    <t>Realice un gráfico de las Empresas Productoras de Bebidas</t>
  </si>
  <si>
    <t>RANKING DE EMPRESAS PRODUCTORAS DE MINERAS</t>
  </si>
  <si>
    <t>Southern Perú Limites</t>
  </si>
  <si>
    <t>Minas Buenaventura</t>
  </si>
  <si>
    <t>Milpo</t>
  </si>
  <si>
    <t>Cia. San Ignacion de Loyola</t>
  </si>
  <si>
    <t>Minera Atacocha</t>
  </si>
  <si>
    <t>Minera Raura</t>
  </si>
  <si>
    <t>Minas Arcata</t>
  </si>
  <si>
    <t>Realice un gráfico de las Empresas Productoras Mineras</t>
  </si>
  <si>
    <t>RANKING DE EMPRESAS PRODUCTORAS DE COMERCIALIZADORAS</t>
  </si>
  <si>
    <t>E. Wong</t>
  </si>
  <si>
    <t>Somerisa</t>
  </si>
  <si>
    <t>Química Suiza</t>
  </si>
  <si>
    <t>Richard O. Custers</t>
  </si>
  <si>
    <t>Volvo Perú</t>
  </si>
  <si>
    <t>Corporación Andina de Distrib.</t>
  </si>
  <si>
    <t>Realice un gráfico de las Empresas Productoras Comercializadoras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</si>
</sst>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_P_t_s_-;\-* #,##0\ _P_t_s_-;_-* &quot;-&quot;\ _P_t_s_-;_-@_-"/>
    <numFmt numFmtId="166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0"/>
    </font>
    <font>
      <b/>
      <sz val="9"/>
      <name val="Arial"/>
      <family val="2"/>
    </font>
    <font>
      <b/>
      <i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color indexed="12"/>
      <name val="Arial"/>
      <family val="0"/>
    </font>
    <font>
      <b/>
      <sz val="10"/>
      <color indexed="48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medium">
        <color indexed="9"/>
      </right>
      <top style="thin"/>
      <bottom style="thin"/>
      <diagonal style="medium">
        <color indexed="9"/>
      </diagonal>
    </border>
    <border>
      <left style="medium">
        <color indexed="9"/>
      </left>
      <right style="medium">
        <color indexed="9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164" fontId="0" fillId="0" borderId="0" xfId="46" applyFont="1" applyAlignment="1">
      <alignment/>
    </xf>
    <xf numFmtId="164" fontId="0" fillId="0" borderId="18" xfId="46" applyFont="1" applyBorder="1" applyAlignment="1">
      <alignment/>
    </xf>
    <xf numFmtId="0" fontId="11" fillId="0" borderId="0" xfId="0" applyFont="1" applyAlignment="1">
      <alignment/>
    </xf>
    <xf numFmtId="0" fontId="11" fillId="35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Continuous"/>
    </xf>
    <xf numFmtId="0" fontId="9" fillId="33" borderId="21" xfId="0" applyFont="1" applyFill="1" applyBorder="1" applyAlignment="1">
      <alignment horizontal="centerContinuous"/>
    </xf>
    <xf numFmtId="0" fontId="9" fillId="33" borderId="22" xfId="0" applyFont="1" applyFill="1" applyBorder="1" applyAlignment="1">
      <alignment horizontal="centerContinuous"/>
    </xf>
    <xf numFmtId="0" fontId="31" fillId="33" borderId="23" xfId="0" applyFont="1" applyFill="1" applyBorder="1" applyAlignment="1">
      <alignment horizontal="centerContinuous" vertical="top"/>
    </xf>
    <xf numFmtId="0" fontId="32" fillId="33" borderId="23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9" fillId="33" borderId="24" xfId="0" applyFont="1" applyFill="1" applyBorder="1" applyAlignment="1">
      <alignment horizontal="centerContinuous"/>
    </xf>
    <xf numFmtId="0" fontId="0" fillId="37" borderId="23" xfId="0" applyFill="1" applyBorder="1" applyAlignment="1">
      <alignment/>
    </xf>
    <xf numFmtId="0" fontId="2" fillId="37" borderId="0" xfId="0" applyFont="1" applyFill="1" applyBorder="1" applyAlignment="1">
      <alignment vertical="center"/>
    </xf>
    <xf numFmtId="4" fontId="33" fillId="37" borderId="0" xfId="47" applyNumberFormat="1" applyFont="1" applyFill="1" applyBorder="1" applyAlignment="1">
      <alignment horizontal="right" vertical="center" wrapText="1"/>
    </xf>
    <xf numFmtId="4" fontId="33" fillId="37" borderId="0" xfId="47" applyNumberFormat="1" applyFont="1" applyFill="1" applyBorder="1" applyAlignment="1">
      <alignment horizontal="right" vertical="center"/>
    </xf>
    <xf numFmtId="4" fontId="0" fillId="37" borderId="24" xfId="47" applyNumberFormat="1" applyFill="1" applyBorder="1" applyAlignment="1">
      <alignment vertical="center"/>
    </xf>
    <xf numFmtId="0" fontId="2" fillId="37" borderId="0" xfId="0" applyFont="1" applyFill="1" applyBorder="1" applyAlignment="1">
      <alignment/>
    </xf>
    <xf numFmtId="4" fontId="0" fillId="37" borderId="0" xfId="47" applyNumberFormat="1" applyFont="1" applyFill="1" applyBorder="1" applyAlignment="1">
      <alignment/>
    </xf>
    <xf numFmtId="166" fontId="0" fillId="37" borderId="0" xfId="47" applyNumberFormat="1" applyFont="1" applyFill="1" applyBorder="1" applyAlignment="1">
      <alignment/>
    </xf>
    <xf numFmtId="4" fontId="0" fillId="37" borderId="24" xfId="47" applyNumberForma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4" fontId="0" fillId="37" borderId="26" xfId="47" applyNumberFormat="1" applyFill="1" applyBorder="1" applyAlignment="1">
      <alignment/>
    </xf>
    <xf numFmtId="4" fontId="0" fillId="37" borderId="27" xfId="47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" fillId="33" borderId="20" xfId="0" applyFont="1" applyFill="1" applyBorder="1" applyAlignment="1">
      <alignment horizontal="centerContinuous"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Contratos de Local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2105"/>
          <c:w val="0.9522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Contratos!$A$5</c:f>
              <c:strCache>
                <c:ptCount val="1"/>
                <c:pt idx="0">
                  <c:v>Local1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Contratos!$B$4:$E$4</c:f>
              <c:strCache/>
            </c:strRef>
          </c:cat>
          <c:val>
            <c:numRef>
              <c:f>Contratos!$B$5:$E$5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delete val="1"/>
        <c:majorTickMark val="out"/>
        <c:minorTickMark val="none"/>
        <c:tickLblPos val="none"/>
        <c:crossAx val="15137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2</xdr:row>
      <xdr:rowOff>152400</xdr:rowOff>
    </xdr:from>
    <xdr:to>
      <xdr:col>6</xdr:col>
      <xdr:colOff>581025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0960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</xdr:row>
      <xdr:rowOff>66675</xdr:rowOff>
    </xdr:from>
    <xdr:to>
      <xdr:col>8</xdr:col>
      <xdr:colOff>76200</xdr:colOff>
      <xdr:row>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523875"/>
          <a:ext cx="1000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38100</xdr:rowOff>
    </xdr:from>
    <xdr:to>
      <xdr:col>5</xdr:col>
      <xdr:colOff>390525</xdr:colOff>
      <xdr:row>23</xdr:row>
      <xdr:rowOff>47625</xdr:rowOff>
    </xdr:to>
    <xdr:graphicFrame>
      <xdr:nvGraphicFramePr>
        <xdr:cNvPr id="3" name="Chart 7"/>
        <xdr:cNvGraphicFramePr/>
      </xdr:nvGraphicFramePr>
      <xdr:xfrm>
        <a:off x="142875" y="1581150"/>
        <a:ext cx="40576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85725</xdr:rowOff>
    </xdr:from>
    <xdr:to>
      <xdr:col>5</xdr:col>
      <xdr:colOff>333375</xdr:colOff>
      <xdr:row>13</xdr:row>
      <xdr:rowOff>133350</xdr:rowOff>
    </xdr:to>
    <xdr:pic>
      <xdr:nvPicPr>
        <xdr:cNvPr id="1" name="Picture 1" descr="J0285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09575"/>
          <a:ext cx="17049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114300</xdr:rowOff>
    </xdr:from>
    <xdr:to>
      <xdr:col>1</xdr:col>
      <xdr:colOff>381000</xdr:colOff>
      <xdr:row>8</xdr:row>
      <xdr:rowOff>123825</xdr:rowOff>
    </xdr:to>
    <xdr:pic>
      <xdr:nvPicPr>
        <xdr:cNvPr id="2" name="Picture 2" descr="Arbo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76225"/>
          <a:ext cx="87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3</xdr:row>
      <xdr:rowOff>28575</xdr:rowOff>
    </xdr:from>
    <xdr:to>
      <xdr:col>8</xdr:col>
      <xdr:colOff>152400</xdr:colOff>
      <xdr:row>20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rcRect l="35874" t="27499" r="7875" b="24333"/>
        <a:stretch>
          <a:fillRect/>
        </a:stretch>
      </xdr:blipFill>
      <xdr:spPr>
        <a:xfrm>
          <a:off x="2571750" y="514350"/>
          <a:ext cx="4286250" cy="27527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1</xdr:row>
      <xdr:rowOff>76200</xdr:rowOff>
    </xdr:from>
    <xdr:to>
      <xdr:col>8</xdr:col>
      <xdr:colOff>476250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625" t="22666" r="3999" b="16999"/>
        <a:stretch>
          <a:fillRect/>
        </a:stretch>
      </xdr:blipFill>
      <xdr:spPr>
        <a:xfrm>
          <a:off x="2638425" y="238125"/>
          <a:ext cx="4448175" cy="3448050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66675</xdr:rowOff>
    </xdr:from>
    <xdr:to>
      <xdr:col>8</xdr:col>
      <xdr:colOff>304800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2374" t="29666" r="16125" b="24833"/>
        <a:stretch>
          <a:fillRect/>
        </a:stretch>
      </xdr:blipFill>
      <xdr:spPr>
        <a:xfrm>
          <a:off x="2228850" y="552450"/>
          <a:ext cx="3924300" cy="26003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12</xdr:row>
      <xdr:rowOff>57150</xdr:rowOff>
    </xdr:from>
    <xdr:to>
      <xdr:col>8</xdr:col>
      <xdr:colOff>400050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6749" t="38499" r="9625" b="19667"/>
        <a:stretch>
          <a:fillRect/>
        </a:stretch>
      </xdr:blipFill>
      <xdr:spPr>
        <a:xfrm>
          <a:off x="3657600" y="1847850"/>
          <a:ext cx="3324225" cy="2114550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8</xdr:col>
      <xdr:colOff>419100</xdr:colOff>
      <xdr:row>11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4750" t="28833" r="9375" b="40666"/>
        <a:stretch>
          <a:fillRect/>
        </a:stretch>
      </xdr:blipFill>
      <xdr:spPr>
        <a:xfrm>
          <a:off x="4267200" y="114300"/>
          <a:ext cx="2733675" cy="1619250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790575</xdr:colOff>
      <xdr:row>28</xdr:row>
      <xdr:rowOff>28575</xdr:rowOff>
    </xdr:from>
    <xdr:to>
      <xdr:col>8</xdr:col>
      <xdr:colOff>409575</xdr:colOff>
      <xdr:row>43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7000" t="35501" r="25874" b="21333"/>
        <a:stretch>
          <a:fillRect/>
        </a:stretch>
      </xdr:blipFill>
      <xdr:spPr>
        <a:xfrm>
          <a:off x="3400425" y="4124325"/>
          <a:ext cx="3590925" cy="220027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G21" sqref="G20:G21"/>
    </sheetView>
  </sheetViews>
  <sheetFormatPr defaultColWidth="11.421875" defaultRowHeight="12.75"/>
  <sheetData>
    <row r="1" ht="20.25">
      <c r="A1" s="20" t="s">
        <v>28</v>
      </c>
    </row>
    <row r="3" spans="1:2" ht="15.75">
      <c r="A3" s="19" t="s">
        <v>22</v>
      </c>
      <c r="B3" s="19" t="s">
        <v>23</v>
      </c>
    </row>
    <row r="4" spans="1:2" ht="12.75">
      <c r="A4" t="s">
        <v>24</v>
      </c>
      <c r="B4" s="21">
        <v>90</v>
      </c>
    </row>
    <row r="5" spans="1:2" ht="12.75">
      <c r="A5" t="s">
        <v>25</v>
      </c>
      <c r="B5" s="21">
        <v>120</v>
      </c>
    </row>
    <row r="6" spans="1:2" ht="12.75">
      <c r="A6" t="s">
        <v>26</v>
      </c>
      <c r="B6" s="21">
        <v>180</v>
      </c>
    </row>
    <row r="7" spans="1:2" ht="12.75">
      <c r="A7" t="s">
        <v>27</v>
      </c>
      <c r="B7" s="22">
        <v>60</v>
      </c>
    </row>
    <row r="8" ht="12.75">
      <c r="B8" s="21">
        <f>SUM(B4:B7)</f>
        <v>450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1.7109375" style="0" customWidth="1"/>
    <col min="3" max="3" width="30.7109375" style="0" customWidth="1"/>
    <col min="4" max="10" width="15.7109375" style="0" customWidth="1"/>
    <col min="11" max="11" width="1.7109375" style="0" customWidth="1"/>
  </cols>
  <sheetData>
    <row r="1" ht="13.5" thickBot="1"/>
    <row r="2" spans="2:11" ht="19.5" customHeight="1">
      <c r="B2" s="41" t="s">
        <v>64</v>
      </c>
      <c r="C2" s="41"/>
      <c r="D2" s="42"/>
      <c r="E2" s="42"/>
      <c r="F2" s="42"/>
      <c r="G2" s="42"/>
      <c r="H2" s="42"/>
      <c r="I2" s="42"/>
      <c r="J2" s="42"/>
      <c r="K2" s="43"/>
    </row>
    <row r="3" spans="2:11" ht="19.5" customHeight="1">
      <c r="B3" s="44" t="s">
        <v>65</v>
      </c>
      <c r="C3" s="45"/>
      <c r="D3" s="46"/>
      <c r="E3" s="46"/>
      <c r="F3" s="46"/>
      <c r="G3" s="46"/>
      <c r="H3" s="46"/>
      <c r="I3" s="46"/>
      <c r="J3" s="46"/>
      <c r="K3" s="47"/>
    </row>
    <row r="4" spans="2:11" ht="34.5" customHeight="1">
      <c r="B4" s="48"/>
      <c r="C4" s="49"/>
      <c r="D4" s="50" t="s">
        <v>66</v>
      </c>
      <c r="E4" s="50" t="s">
        <v>67</v>
      </c>
      <c r="F4" s="51" t="s">
        <v>68</v>
      </c>
      <c r="G4" s="50" t="s">
        <v>69</v>
      </c>
      <c r="H4" s="50" t="s">
        <v>70</v>
      </c>
      <c r="I4" s="50" t="s">
        <v>71</v>
      </c>
      <c r="J4" s="50" t="s">
        <v>72</v>
      </c>
      <c r="K4" s="52"/>
    </row>
    <row r="5" spans="2:11" ht="12.75">
      <c r="B5" s="48"/>
      <c r="C5" s="53" t="s">
        <v>73</v>
      </c>
      <c r="D5" s="54">
        <v>21.2</v>
      </c>
      <c r="E5" s="54">
        <v>25.5</v>
      </c>
      <c r="F5" s="54">
        <v>979.2</v>
      </c>
      <c r="G5" s="54">
        <v>249.3</v>
      </c>
      <c r="H5" s="54">
        <v>4608.6</v>
      </c>
      <c r="I5" s="54">
        <v>7473.6</v>
      </c>
      <c r="J5" s="55">
        <f>G5/H5</f>
        <v>0.05409451894284598</v>
      </c>
      <c r="K5" s="56"/>
    </row>
    <row r="6" spans="2:11" ht="12.75">
      <c r="B6" s="48"/>
      <c r="C6" s="53" t="s">
        <v>74</v>
      </c>
      <c r="D6" s="54">
        <v>29.5</v>
      </c>
      <c r="E6" s="54">
        <v>28.3</v>
      </c>
      <c r="F6" s="54">
        <v>556.4</v>
      </c>
      <c r="G6" s="54">
        <v>157.4</v>
      </c>
      <c r="H6" s="54">
        <v>1886.2</v>
      </c>
      <c r="I6" s="54">
        <v>2285.2</v>
      </c>
      <c r="J6" s="55">
        <f aca="true" t="shared" si="0" ref="J6:J21">G6/H6</f>
        <v>0.08344820273565899</v>
      </c>
      <c r="K6" s="56"/>
    </row>
    <row r="7" spans="2:11" ht="12.75">
      <c r="B7" s="48"/>
      <c r="C7" s="53" t="s">
        <v>75</v>
      </c>
      <c r="D7" s="54">
        <v>33.5</v>
      </c>
      <c r="E7" s="54">
        <v>15.5</v>
      </c>
      <c r="F7" s="54">
        <v>379.7</v>
      </c>
      <c r="G7" s="54">
        <v>58.8</v>
      </c>
      <c r="H7" s="54">
        <v>1133.2</v>
      </c>
      <c r="I7" s="54">
        <v>13575.8</v>
      </c>
      <c r="J7" s="55">
        <f t="shared" si="0"/>
        <v>0.05188845746558418</v>
      </c>
      <c r="K7" s="56"/>
    </row>
    <row r="8" spans="2:11" ht="12.75">
      <c r="B8" s="48"/>
      <c r="C8" s="53" t="s">
        <v>76</v>
      </c>
      <c r="D8" s="54">
        <v>58.1</v>
      </c>
      <c r="E8" s="54">
        <v>0.4</v>
      </c>
      <c r="F8" s="54">
        <v>337.7</v>
      </c>
      <c r="G8" s="54">
        <v>1.2</v>
      </c>
      <c r="H8" s="54">
        <v>581.2</v>
      </c>
      <c r="I8" s="54">
        <v>1561.3</v>
      </c>
      <c r="J8" s="55">
        <f t="shared" si="0"/>
        <v>0.002064693737095664</v>
      </c>
      <c r="K8" s="56"/>
    </row>
    <row r="9" spans="2:11" ht="12.75">
      <c r="B9" s="48"/>
      <c r="C9" s="53" t="s">
        <v>77</v>
      </c>
      <c r="D9" s="54">
        <v>37.4</v>
      </c>
      <c r="E9" s="54">
        <v>12.8</v>
      </c>
      <c r="F9" s="54">
        <v>238.4</v>
      </c>
      <c r="G9" s="54">
        <v>30.4</v>
      </c>
      <c r="H9" s="54">
        <v>637.8</v>
      </c>
      <c r="I9" s="54">
        <v>8884.6</v>
      </c>
      <c r="J9" s="55">
        <f t="shared" si="0"/>
        <v>0.04766384446534964</v>
      </c>
      <c r="K9" s="56"/>
    </row>
    <row r="10" spans="2:11" ht="12.75">
      <c r="B10" s="48"/>
      <c r="C10" s="53" t="s">
        <v>78</v>
      </c>
      <c r="D10" s="54">
        <v>40.5</v>
      </c>
      <c r="E10" s="54">
        <v>14.9</v>
      </c>
      <c r="F10" s="54">
        <v>222.5</v>
      </c>
      <c r="G10" s="54">
        <v>33.1</v>
      </c>
      <c r="H10" s="54">
        <v>549.7</v>
      </c>
      <c r="I10" s="54">
        <v>6735.1</v>
      </c>
      <c r="J10" s="55">
        <f t="shared" si="0"/>
        <v>0.060214662543205386</v>
      </c>
      <c r="K10" s="56"/>
    </row>
    <row r="11" spans="2:11" ht="12.75">
      <c r="B11" s="48"/>
      <c r="C11" s="53" t="s">
        <v>79</v>
      </c>
      <c r="D11" s="54">
        <v>16.8</v>
      </c>
      <c r="E11" s="54">
        <v>7.9</v>
      </c>
      <c r="F11" s="54">
        <v>204.5</v>
      </c>
      <c r="G11" s="54">
        <v>16.2</v>
      </c>
      <c r="H11" s="54">
        <v>1214.1</v>
      </c>
      <c r="I11" s="54">
        <v>2016.6</v>
      </c>
      <c r="J11" s="55">
        <f t="shared" si="0"/>
        <v>0.01334321719792439</v>
      </c>
      <c r="K11" s="56"/>
    </row>
    <row r="12" spans="2:11" ht="12.75">
      <c r="B12" s="48"/>
      <c r="C12" s="53" t="s">
        <v>80</v>
      </c>
      <c r="D12" s="54">
        <v>17.7</v>
      </c>
      <c r="E12" s="54">
        <v>7</v>
      </c>
      <c r="F12" s="54">
        <v>189</v>
      </c>
      <c r="G12" s="54">
        <v>32.2</v>
      </c>
      <c r="H12" s="54">
        <v>1065</v>
      </c>
      <c r="I12" s="54">
        <v>1454.9</v>
      </c>
      <c r="J12" s="55">
        <f t="shared" si="0"/>
        <v>0.030234741784037563</v>
      </c>
      <c r="K12" s="56"/>
    </row>
    <row r="13" spans="2:11" ht="12.75">
      <c r="B13" s="48"/>
      <c r="C13" s="53" t="s">
        <v>81</v>
      </c>
      <c r="D13" s="54">
        <v>27.8</v>
      </c>
      <c r="E13" s="54">
        <v>15.1</v>
      </c>
      <c r="F13" s="54">
        <v>183.6</v>
      </c>
      <c r="G13" s="54">
        <v>27.8</v>
      </c>
      <c r="H13" s="54">
        <v>659.6</v>
      </c>
      <c r="I13" s="54">
        <v>1013.6</v>
      </c>
      <c r="J13" s="55">
        <f t="shared" si="0"/>
        <v>0.04214675560946028</v>
      </c>
      <c r="K13" s="56"/>
    </row>
    <row r="14" spans="2:11" ht="12.75">
      <c r="B14" s="48"/>
      <c r="C14" s="53" t="s">
        <v>82</v>
      </c>
      <c r="D14" s="54">
        <v>55.8</v>
      </c>
      <c r="E14" s="54">
        <v>11.2</v>
      </c>
      <c r="F14" s="54">
        <v>155.9</v>
      </c>
      <c r="G14" s="54">
        <v>17.4</v>
      </c>
      <c r="H14" s="54">
        <v>279.6</v>
      </c>
      <c r="I14" s="54">
        <v>3568.3</v>
      </c>
      <c r="J14" s="55">
        <f t="shared" si="0"/>
        <v>0.06223175965665235</v>
      </c>
      <c r="K14" s="56"/>
    </row>
    <row r="15" spans="2:11" ht="12.75">
      <c r="B15" s="48"/>
      <c r="C15" s="53" t="s">
        <v>83</v>
      </c>
      <c r="D15" s="54">
        <v>38.7</v>
      </c>
      <c r="E15" s="54">
        <v>5.4</v>
      </c>
      <c r="F15" s="54">
        <v>110.1</v>
      </c>
      <c r="G15" s="54">
        <v>5.9</v>
      </c>
      <c r="H15" s="54">
        <v>284.6</v>
      </c>
      <c r="I15" s="54">
        <v>594.1</v>
      </c>
      <c r="J15" s="55">
        <f t="shared" si="0"/>
        <v>0.02073085031623331</v>
      </c>
      <c r="K15" s="56"/>
    </row>
    <row r="16" spans="2:11" ht="12.75">
      <c r="B16" s="48"/>
      <c r="C16" s="53" t="s">
        <v>84</v>
      </c>
      <c r="D16" s="54">
        <v>4.1</v>
      </c>
      <c r="E16" s="54">
        <v>72.8</v>
      </c>
      <c r="F16" s="54">
        <v>109.2</v>
      </c>
      <c r="G16" s="54">
        <v>79.5</v>
      </c>
      <c r="H16" s="54">
        <v>2676.2</v>
      </c>
      <c r="I16" s="54">
        <v>2832.3</v>
      </c>
      <c r="J16" s="55">
        <f t="shared" si="0"/>
        <v>0.029706299977580154</v>
      </c>
      <c r="K16" s="56"/>
    </row>
    <row r="17" spans="2:11" ht="12.75">
      <c r="B17" s="48"/>
      <c r="C17" s="53" t="s">
        <v>85</v>
      </c>
      <c r="D17" s="54">
        <v>23.2</v>
      </c>
      <c r="E17" s="54">
        <v>28.6</v>
      </c>
      <c r="F17" s="54">
        <v>107.2</v>
      </c>
      <c r="G17" s="54">
        <v>30.7</v>
      </c>
      <c r="H17" s="54">
        <v>462.9</v>
      </c>
      <c r="I17" s="54">
        <v>573.6</v>
      </c>
      <c r="J17" s="55">
        <f t="shared" si="0"/>
        <v>0.06632101965867358</v>
      </c>
      <c r="K17" s="56"/>
    </row>
    <row r="18" spans="2:11" ht="12.75">
      <c r="B18" s="48"/>
      <c r="C18" s="53" t="s">
        <v>86</v>
      </c>
      <c r="D18" s="54">
        <v>26.3</v>
      </c>
      <c r="E18" s="54">
        <v>23.8</v>
      </c>
      <c r="F18" s="54">
        <v>106.6</v>
      </c>
      <c r="G18" s="54">
        <v>25.4</v>
      </c>
      <c r="H18" s="54">
        <v>405.1</v>
      </c>
      <c r="I18" s="54">
        <v>610.3</v>
      </c>
      <c r="J18" s="55">
        <f t="shared" si="0"/>
        <v>0.06270056776104665</v>
      </c>
      <c r="K18" s="56"/>
    </row>
    <row r="19" spans="2:11" ht="12.75">
      <c r="B19" s="48"/>
      <c r="C19" s="53" t="s">
        <v>87</v>
      </c>
      <c r="D19" s="54">
        <v>93</v>
      </c>
      <c r="E19" s="54">
        <v>3.8</v>
      </c>
      <c r="F19" s="54">
        <v>106.2</v>
      </c>
      <c r="G19" s="54">
        <v>4</v>
      </c>
      <c r="H19" s="54">
        <v>114.2</v>
      </c>
      <c r="I19" s="54">
        <v>486.5</v>
      </c>
      <c r="J19" s="55">
        <f t="shared" si="0"/>
        <v>0.03502626970227671</v>
      </c>
      <c r="K19" s="56"/>
    </row>
    <row r="20" spans="2:11" ht="12.75">
      <c r="B20" s="48"/>
      <c r="C20" s="53" t="s">
        <v>88</v>
      </c>
      <c r="D20" s="54">
        <v>73.8</v>
      </c>
      <c r="E20" s="54">
        <v>6.2</v>
      </c>
      <c r="F20" s="54">
        <v>92.9</v>
      </c>
      <c r="G20" s="54">
        <v>5.8</v>
      </c>
      <c r="H20" s="54">
        <v>125.9</v>
      </c>
      <c r="I20" s="54">
        <v>336.8</v>
      </c>
      <c r="J20" s="55">
        <f t="shared" si="0"/>
        <v>0.046068308181096106</v>
      </c>
      <c r="K20" s="56"/>
    </row>
    <row r="21" spans="2:11" ht="12.75">
      <c r="B21" s="48"/>
      <c r="C21" s="53" t="s">
        <v>89</v>
      </c>
      <c r="D21" s="54">
        <v>49</v>
      </c>
      <c r="E21" s="54">
        <v>2.9</v>
      </c>
      <c r="F21" s="54">
        <v>87</v>
      </c>
      <c r="G21" s="54">
        <v>2.5</v>
      </c>
      <c r="H21" s="54">
        <v>177.5</v>
      </c>
      <c r="I21" s="54">
        <v>270.2</v>
      </c>
      <c r="J21" s="55">
        <f t="shared" si="0"/>
        <v>0.014084507042253521</v>
      </c>
      <c r="K21" s="56"/>
    </row>
    <row r="22" spans="2:11" ht="12.75">
      <c r="B22" s="48"/>
      <c r="C22" s="53" t="s">
        <v>90</v>
      </c>
      <c r="D22" s="54">
        <v>20</v>
      </c>
      <c r="E22" s="54">
        <v>21.3</v>
      </c>
      <c r="F22" s="54">
        <v>77</v>
      </c>
      <c r="G22" s="54">
        <v>16.4</v>
      </c>
      <c r="H22" s="54">
        <v>385.4</v>
      </c>
      <c r="I22" s="54">
        <v>937.8</v>
      </c>
      <c r="J22" s="55">
        <f>G22/H22</f>
        <v>0.0425531914893617</v>
      </c>
      <c r="K22" s="56"/>
    </row>
    <row r="23" spans="2:11" ht="12.75">
      <c r="B23" s="48"/>
      <c r="C23" s="53" t="s">
        <v>91</v>
      </c>
      <c r="D23" s="54">
        <v>42.5</v>
      </c>
      <c r="E23" s="54">
        <v>21</v>
      </c>
      <c r="F23" s="54">
        <v>74.7</v>
      </c>
      <c r="G23" s="54">
        <v>15.7</v>
      </c>
      <c r="H23" s="54">
        <v>175.8</v>
      </c>
      <c r="I23" s="54">
        <v>378.5</v>
      </c>
      <c r="J23" s="55">
        <f>G23/H23</f>
        <v>0.08930602957906711</v>
      </c>
      <c r="K23" s="56"/>
    </row>
    <row r="24" spans="2:11" ht="12.75">
      <c r="B24" s="48"/>
      <c r="C24" s="53" t="s">
        <v>92</v>
      </c>
      <c r="D24" s="54">
        <v>16.4</v>
      </c>
      <c r="E24" s="54">
        <v>0.6</v>
      </c>
      <c r="F24" s="54">
        <v>71.2</v>
      </c>
      <c r="G24" s="54">
        <v>0.4</v>
      </c>
      <c r="H24" s="54">
        <v>434.3</v>
      </c>
      <c r="I24" s="54">
        <v>560.4</v>
      </c>
      <c r="J24" s="55">
        <f>G24/H24</f>
        <v>0.0009210223347916188</v>
      </c>
      <c r="K24" s="56"/>
    </row>
    <row r="25" spans="2:11" ht="6.75" customHeight="1" thickBot="1">
      <c r="B25" s="57"/>
      <c r="C25" s="58"/>
      <c r="D25" s="59"/>
      <c r="E25" s="59"/>
      <c r="F25" s="59"/>
      <c r="G25" s="59"/>
      <c r="H25" s="59"/>
      <c r="I25" s="59"/>
      <c r="J25" s="59"/>
      <c r="K25" s="60"/>
    </row>
    <row r="26" spans="3:10" ht="12.75">
      <c r="C26" s="61"/>
      <c r="D26" s="61"/>
      <c r="E26" s="61"/>
      <c r="F26" s="61"/>
      <c r="G26" s="61"/>
      <c r="H26" s="61"/>
      <c r="I26" s="61"/>
      <c r="J26" s="61"/>
    </row>
    <row r="27" spans="3:5" ht="12.75">
      <c r="C27" s="62" t="s">
        <v>93</v>
      </c>
      <c r="D27" s="63"/>
      <c r="E27" s="64" t="s">
        <v>94</v>
      </c>
    </row>
    <row r="28" spans="3:5" ht="12.75">
      <c r="C28" s="65" t="s">
        <v>95</v>
      </c>
      <c r="E28" s="64" t="s">
        <v>96</v>
      </c>
    </row>
    <row r="29" spans="3:5" ht="12.75">
      <c r="C29" s="65" t="s">
        <v>97</v>
      </c>
      <c r="E29" s="64"/>
    </row>
    <row r="30" ht="12.75">
      <c r="E30" t="s">
        <v>98</v>
      </c>
    </row>
    <row r="31" ht="12.75">
      <c r="E3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2" width="1.7109375" style="0" customWidth="1"/>
    <col min="3" max="3" width="3.7109375" style="0" customWidth="1"/>
    <col min="4" max="4" width="30.7109375" style="0" customWidth="1"/>
    <col min="5" max="5" width="20.7109375" style="0" customWidth="1"/>
    <col min="6" max="6" width="1.7109375" style="0" customWidth="1"/>
  </cols>
  <sheetData>
    <row r="1" ht="13.5" thickBot="1"/>
    <row r="2" spans="2:6" ht="19.5" customHeight="1">
      <c r="B2" s="66" t="s">
        <v>100</v>
      </c>
      <c r="C2" s="41"/>
      <c r="D2" s="41"/>
      <c r="E2" s="42"/>
      <c r="F2" s="43"/>
    </row>
    <row r="3" spans="2:6" ht="19.5" customHeight="1">
      <c r="B3" s="44" t="s">
        <v>65</v>
      </c>
      <c r="C3" s="44"/>
      <c r="D3" s="45"/>
      <c r="E3" s="46"/>
      <c r="F3" s="47"/>
    </row>
    <row r="4" spans="2:6" ht="34.5" customHeight="1">
      <c r="B4" s="48"/>
      <c r="C4" s="67"/>
      <c r="D4" s="49"/>
      <c r="E4" s="50" t="s">
        <v>101</v>
      </c>
      <c r="F4" s="52"/>
    </row>
    <row r="5" spans="2:6" ht="12.75">
      <c r="B5" s="48"/>
      <c r="C5" s="68">
        <v>1</v>
      </c>
      <c r="D5" s="53" t="s">
        <v>79</v>
      </c>
      <c r="E5" s="54">
        <v>204</v>
      </c>
      <c r="F5" s="56"/>
    </row>
    <row r="6" spans="2:6" ht="12.75">
      <c r="B6" s="48"/>
      <c r="C6" s="68">
        <v>2</v>
      </c>
      <c r="D6" s="53" t="s">
        <v>92</v>
      </c>
      <c r="E6" s="54">
        <v>71</v>
      </c>
      <c r="F6" s="56"/>
    </row>
    <row r="7" spans="2:6" ht="12.75">
      <c r="B7" s="48"/>
      <c r="C7" s="68">
        <v>3</v>
      </c>
      <c r="D7" s="53" t="s">
        <v>102</v>
      </c>
      <c r="E7" s="54">
        <v>65</v>
      </c>
      <c r="F7" s="56"/>
    </row>
    <row r="8" spans="2:6" ht="12.75">
      <c r="B8" s="48"/>
      <c r="C8" s="68">
        <v>4</v>
      </c>
      <c r="D8" s="53" t="s">
        <v>103</v>
      </c>
      <c r="E8" s="54">
        <v>59</v>
      </c>
      <c r="F8" s="56"/>
    </row>
    <row r="9" spans="2:6" ht="12.75">
      <c r="B9" s="48"/>
      <c r="C9" s="68">
        <v>5</v>
      </c>
      <c r="D9" s="53" t="s">
        <v>104</v>
      </c>
      <c r="E9" s="54">
        <v>25</v>
      </c>
      <c r="F9" s="56"/>
    </row>
    <row r="10" spans="2:6" ht="6.75" customHeight="1" thickBot="1">
      <c r="B10" s="57"/>
      <c r="C10" s="58"/>
      <c r="D10" s="58"/>
      <c r="E10" s="59"/>
      <c r="F10" s="60"/>
    </row>
    <row r="11" spans="4:5" ht="12.75">
      <c r="D11" s="61"/>
      <c r="E11" s="61"/>
    </row>
    <row r="12" spans="3:5" ht="12.75">
      <c r="C12" s="62" t="s">
        <v>93</v>
      </c>
      <c r="E12" s="64" t="s">
        <v>105</v>
      </c>
    </row>
    <row r="13" spans="3:5" ht="12.75">
      <c r="C13" s="65" t="s">
        <v>95</v>
      </c>
      <c r="E13" s="64"/>
    </row>
    <row r="14" spans="3:5" ht="12.75">
      <c r="C14" s="65" t="s">
        <v>97</v>
      </c>
      <c r="E14" t="s">
        <v>98</v>
      </c>
    </row>
    <row r="15" ht="12.75">
      <c r="E1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2" width="1.7109375" style="0" customWidth="1"/>
    <col min="3" max="3" width="3.7109375" style="0" customWidth="1"/>
    <col min="4" max="4" width="30.7109375" style="0" customWidth="1"/>
    <col min="5" max="5" width="20.7109375" style="0" customWidth="1"/>
    <col min="6" max="6" width="1.7109375" style="0" customWidth="1"/>
  </cols>
  <sheetData>
    <row r="1" ht="13.5" thickBot="1"/>
    <row r="2" spans="2:6" ht="19.5" customHeight="1">
      <c r="B2" s="66" t="s">
        <v>106</v>
      </c>
      <c r="C2" s="41"/>
      <c r="D2" s="41"/>
      <c r="E2" s="42"/>
      <c r="F2" s="43"/>
    </row>
    <row r="3" spans="2:6" ht="19.5" customHeight="1">
      <c r="B3" s="44" t="s">
        <v>65</v>
      </c>
      <c r="C3" s="44"/>
      <c r="D3" s="45"/>
      <c r="E3" s="46"/>
      <c r="F3" s="47"/>
    </row>
    <row r="4" spans="2:6" ht="34.5" customHeight="1">
      <c r="B4" s="48"/>
      <c r="C4" s="67"/>
      <c r="D4" s="49"/>
      <c r="E4" s="50" t="s">
        <v>101</v>
      </c>
      <c r="F4" s="52"/>
    </row>
    <row r="5" spans="2:6" ht="12.75">
      <c r="B5" s="48"/>
      <c r="C5" s="68">
        <v>1</v>
      </c>
      <c r="D5" s="53" t="s">
        <v>107</v>
      </c>
      <c r="E5" s="54">
        <v>556.4</v>
      </c>
      <c r="F5" s="56"/>
    </row>
    <row r="6" spans="2:6" ht="12.75">
      <c r="B6" s="48"/>
      <c r="C6" s="68">
        <v>2</v>
      </c>
      <c r="D6" s="53" t="s">
        <v>108</v>
      </c>
      <c r="E6" s="54">
        <v>39</v>
      </c>
      <c r="F6" s="56"/>
    </row>
    <row r="7" spans="2:6" ht="12.75">
      <c r="B7" s="48"/>
      <c r="C7" s="68">
        <v>3</v>
      </c>
      <c r="D7" s="53" t="s">
        <v>109</v>
      </c>
      <c r="E7" s="54">
        <v>37.6</v>
      </c>
      <c r="F7" s="56"/>
    </row>
    <row r="8" spans="2:6" ht="12.75">
      <c r="B8" s="48"/>
      <c r="C8" s="68">
        <v>4</v>
      </c>
      <c r="D8" s="53" t="s">
        <v>110</v>
      </c>
      <c r="E8" s="54">
        <v>30.6</v>
      </c>
      <c r="F8" s="56"/>
    </row>
    <row r="9" spans="2:6" ht="12.75">
      <c r="B9" s="48"/>
      <c r="C9" s="68">
        <v>5</v>
      </c>
      <c r="D9" s="53" t="s">
        <v>111</v>
      </c>
      <c r="E9" s="54">
        <v>25.4</v>
      </c>
      <c r="F9" s="56"/>
    </row>
    <row r="10" spans="2:6" ht="12.75">
      <c r="B10" s="48"/>
      <c r="C10" s="68">
        <v>6</v>
      </c>
      <c r="D10" s="53" t="s">
        <v>112</v>
      </c>
      <c r="E10" s="54">
        <v>22.6</v>
      </c>
      <c r="F10" s="56"/>
    </row>
    <row r="11" spans="2:6" ht="12.75">
      <c r="B11" s="48"/>
      <c r="C11" s="68">
        <v>7</v>
      </c>
      <c r="D11" s="53" t="s">
        <v>113</v>
      </c>
      <c r="E11" s="54">
        <v>22.1</v>
      </c>
      <c r="F11" s="56"/>
    </row>
    <row r="12" spans="2:6" ht="6.75" customHeight="1" thickBot="1">
      <c r="B12" s="57"/>
      <c r="C12" s="58"/>
      <c r="D12" s="58"/>
      <c r="E12" s="59"/>
      <c r="F12" s="60"/>
    </row>
    <row r="13" spans="4:5" ht="12.75">
      <c r="D13" s="61"/>
      <c r="E13" s="61"/>
    </row>
    <row r="14" spans="3:5" ht="12.75">
      <c r="C14" s="62" t="s">
        <v>93</v>
      </c>
      <c r="E14" s="64" t="s">
        <v>114</v>
      </c>
    </row>
    <row r="15" spans="3:5" ht="12.75">
      <c r="C15" s="65" t="s">
        <v>95</v>
      </c>
      <c r="E15" s="64"/>
    </row>
    <row r="16" spans="3:5" ht="12.75">
      <c r="C16" s="65" t="s">
        <v>97</v>
      </c>
      <c r="E16" t="s">
        <v>98</v>
      </c>
    </row>
    <row r="17" ht="12.75">
      <c r="E17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.7109375" style="0" customWidth="1"/>
    <col min="3" max="3" width="3.7109375" style="0" customWidth="1"/>
    <col min="4" max="4" width="30.7109375" style="0" customWidth="1"/>
    <col min="5" max="5" width="20.7109375" style="0" customWidth="1"/>
    <col min="6" max="6" width="1.7109375" style="0" customWidth="1"/>
  </cols>
  <sheetData>
    <row r="1" ht="13.5" thickBot="1"/>
    <row r="2" spans="2:6" ht="19.5" customHeight="1">
      <c r="B2" s="69" t="s">
        <v>115</v>
      </c>
      <c r="C2" s="41"/>
      <c r="D2" s="41"/>
      <c r="E2" s="42"/>
      <c r="F2" s="43"/>
    </row>
    <row r="3" spans="2:6" ht="19.5" customHeight="1">
      <c r="B3" s="44" t="s">
        <v>65</v>
      </c>
      <c r="C3" s="44"/>
      <c r="D3" s="45"/>
      <c r="E3" s="46"/>
      <c r="F3" s="47"/>
    </row>
    <row r="4" spans="2:6" ht="34.5" customHeight="1">
      <c r="B4" s="48"/>
      <c r="C4" s="67"/>
      <c r="D4" s="49"/>
      <c r="E4" s="50" t="s">
        <v>101</v>
      </c>
      <c r="F4" s="52"/>
    </row>
    <row r="5" spans="2:6" ht="12.75">
      <c r="B5" s="48"/>
      <c r="C5" s="68">
        <v>1</v>
      </c>
      <c r="D5" s="53" t="s">
        <v>116</v>
      </c>
      <c r="E5" s="54">
        <v>181</v>
      </c>
      <c r="F5" s="56"/>
    </row>
    <row r="6" spans="2:6" ht="12.75">
      <c r="B6" s="48"/>
      <c r="C6" s="68">
        <v>2</v>
      </c>
      <c r="D6" s="53" t="s">
        <v>117</v>
      </c>
      <c r="E6" s="54">
        <v>176</v>
      </c>
      <c r="F6" s="56"/>
    </row>
    <row r="7" spans="2:6" ht="12.75">
      <c r="B7" s="48"/>
      <c r="C7" s="68">
        <v>3</v>
      </c>
      <c r="D7" s="53" t="s">
        <v>118</v>
      </c>
      <c r="E7" s="54">
        <v>19</v>
      </c>
      <c r="F7" s="56"/>
    </row>
    <row r="8" spans="2:6" ht="12.75">
      <c r="B8" s="48"/>
      <c r="C8" s="68">
        <v>4</v>
      </c>
      <c r="D8" s="53" t="s">
        <v>119</v>
      </c>
      <c r="E8" s="54">
        <v>25</v>
      </c>
      <c r="F8" s="56"/>
    </row>
    <row r="9" spans="2:6" ht="12.75">
      <c r="B9" s="48"/>
      <c r="C9" s="68">
        <v>5</v>
      </c>
      <c r="D9" s="53" t="s">
        <v>120</v>
      </c>
      <c r="E9" s="54">
        <v>11</v>
      </c>
      <c r="F9" s="56"/>
    </row>
    <row r="10" spans="2:6" ht="12.75">
      <c r="B10" s="48"/>
      <c r="C10" s="68">
        <v>6</v>
      </c>
      <c r="D10" s="53" t="s">
        <v>121</v>
      </c>
      <c r="E10" s="54">
        <v>42</v>
      </c>
      <c r="F10" s="56"/>
    </row>
    <row r="11" spans="2:6" ht="6.75" customHeight="1" thickBot="1">
      <c r="B11" s="57"/>
      <c r="C11" s="58"/>
      <c r="D11" s="58"/>
      <c r="E11" s="59"/>
      <c r="F11" s="60"/>
    </row>
    <row r="12" spans="4:5" ht="12.75">
      <c r="D12" s="61"/>
      <c r="E12" s="61"/>
    </row>
    <row r="13" spans="3:5" ht="12.75">
      <c r="C13" s="62" t="s">
        <v>93</v>
      </c>
      <c r="E13" s="64" t="s">
        <v>122</v>
      </c>
    </row>
    <row r="14" spans="3:5" ht="12.75">
      <c r="C14" s="65" t="s">
        <v>95</v>
      </c>
      <c r="E14" s="64"/>
    </row>
    <row r="15" spans="3:5" ht="12.75">
      <c r="C15" s="65" t="s">
        <v>97</v>
      </c>
      <c r="E15" t="s">
        <v>98</v>
      </c>
    </row>
    <row r="16" ht="12.75">
      <c r="E1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ht="15.75">
      <c r="A1" s="3" t="s">
        <v>0</v>
      </c>
    </row>
    <row r="3" spans="1:6" ht="12.75">
      <c r="A3" s="4" t="s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5</v>
      </c>
    </row>
    <row r="4" spans="1:6" ht="12.75">
      <c r="A4" s="2" t="s">
        <v>2</v>
      </c>
      <c r="B4">
        <v>15</v>
      </c>
      <c r="C4">
        <v>12</v>
      </c>
      <c r="D4">
        <v>20</v>
      </c>
      <c r="E4">
        <v>21</v>
      </c>
      <c r="F4">
        <f>SUM(B4:E4)</f>
        <v>68</v>
      </c>
    </row>
    <row r="5" spans="1:6" ht="12.75">
      <c r="A5" s="2" t="s">
        <v>3</v>
      </c>
      <c r="B5">
        <v>18</v>
      </c>
      <c r="C5">
        <v>23</v>
      </c>
      <c r="D5">
        <v>18</v>
      </c>
      <c r="E5">
        <v>16</v>
      </c>
      <c r="F5">
        <f>SUM(B5:E5)</f>
        <v>75</v>
      </c>
    </row>
    <row r="6" spans="1:6" ht="12.75">
      <c r="A6" s="2" t="s">
        <v>4</v>
      </c>
      <c r="B6">
        <v>10</v>
      </c>
      <c r="C6">
        <v>20</v>
      </c>
      <c r="D6">
        <v>14</v>
      </c>
      <c r="E6">
        <v>15</v>
      </c>
      <c r="F6">
        <f>SUM(B6:E6)</f>
        <v>59</v>
      </c>
    </row>
    <row r="7" spans="1:6" ht="12.75">
      <c r="A7" s="1" t="s">
        <v>5</v>
      </c>
      <c r="B7">
        <f>SUM(B4:B6)</f>
        <v>43</v>
      </c>
      <c r="C7">
        <f>SUM(C4:C6)</f>
        <v>55</v>
      </c>
      <c r="D7">
        <f>SUM(D4:D6)</f>
        <v>52</v>
      </c>
      <c r="E7">
        <f>SUM(E4:E6)</f>
        <v>52</v>
      </c>
      <c r="F7">
        <f>SUM(B7:E7)</f>
        <v>202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2.421875" style="0" customWidth="1"/>
  </cols>
  <sheetData>
    <row r="1" ht="20.25">
      <c r="A1" s="5" t="s">
        <v>29</v>
      </c>
    </row>
    <row r="3" spans="1:5" ht="25.5">
      <c r="A3" s="17" t="s">
        <v>21</v>
      </c>
      <c r="B3" s="18" t="s">
        <v>13</v>
      </c>
      <c r="C3" s="18" t="s">
        <v>14</v>
      </c>
      <c r="D3" s="18" t="s">
        <v>15</v>
      </c>
      <c r="E3" s="18" t="s">
        <v>16</v>
      </c>
    </row>
    <row r="4" spans="1:5" ht="12.75">
      <c r="A4" s="10" t="s">
        <v>10</v>
      </c>
      <c r="B4" s="13">
        <v>45</v>
      </c>
      <c r="C4" s="13">
        <v>40</v>
      </c>
      <c r="D4" s="13">
        <v>35</v>
      </c>
      <c r="E4" s="6">
        <v>50</v>
      </c>
    </row>
    <row r="5" spans="1:5" ht="12.75">
      <c r="A5" s="11" t="s">
        <v>11</v>
      </c>
      <c r="B5" s="9">
        <v>15</v>
      </c>
      <c r="C5" s="9">
        <v>25</v>
      </c>
      <c r="D5" s="9">
        <v>40</v>
      </c>
      <c r="E5" s="8">
        <v>30</v>
      </c>
    </row>
    <row r="6" spans="1:5" ht="12.75">
      <c r="A6" s="11" t="s">
        <v>12</v>
      </c>
      <c r="B6" s="9">
        <v>25</v>
      </c>
      <c r="C6" s="9">
        <v>30</v>
      </c>
      <c r="D6" s="9">
        <v>30</v>
      </c>
      <c r="E6" s="8">
        <v>45</v>
      </c>
    </row>
    <row r="7" spans="1:5" ht="12.75">
      <c r="A7" s="12" t="s">
        <v>5</v>
      </c>
      <c r="B7" s="14">
        <v>85</v>
      </c>
      <c r="C7" s="14">
        <v>95</v>
      </c>
      <c r="D7" s="14">
        <v>105</v>
      </c>
      <c r="E7" s="7">
        <v>125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H21" sqref="H21"/>
    </sheetView>
  </sheetViews>
  <sheetFormatPr defaultColWidth="11.421875" defaultRowHeight="12.75"/>
  <sheetData>
    <row r="2" ht="23.25">
      <c r="A2" s="15" t="s">
        <v>17</v>
      </c>
    </row>
    <row r="4" spans="2:5" ht="15">
      <c r="B4" s="16" t="s">
        <v>6</v>
      </c>
      <c r="C4" s="16" t="s">
        <v>7</v>
      </c>
      <c r="D4" s="16" t="s">
        <v>8</v>
      </c>
      <c r="E4" s="16" t="s">
        <v>9</v>
      </c>
    </row>
    <row r="5" spans="1:5" ht="15">
      <c r="A5" s="16" t="s">
        <v>18</v>
      </c>
      <c r="B5">
        <v>120</v>
      </c>
      <c r="C5">
        <v>132</v>
      </c>
      <c r="D5">
        <v>140</v>
      </c>
      <c r="E5">
        <v>112</v>
      </c>
    </row>
    <row r="6" spans="1:5" ht="15">
      <c r="A6" s="16" t="s">
        <v>19</v>
      </c>
      <c r="B6">
        <v>170</v>
      </c>
      <c r="C6">
        <v>145</v>
      </c>
      <c r="D6">
        <v>110</v>
      </c>
      <c r="E6">
        <v>105</v>
      </c>
    </row>
    <row r="7" spans="1:5" ht="15">
      <c r="A7" s="16" t="s">
        <v>20</v>
      </c>
      <c r="B7">
        <v>140</v>
      </c>
      <c r="C7">
        <v>115</v>
      </c>
      <c r="D7">
        <v>115</v>
      </c>
      <c r="E7">
        <v>140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7.7109375" style="23" bestFit="1" customWidth="1"/>
    <col min="2" max="2" width="14.28125" style="23" bestFit="1" customWidth="1"/>
    <col min="3" max="16384" width="11.421875" style="23" customWidth="1"/>
  </cols>
  <sheetData>
    <row r="1" ht="12.75">
      <c r="A1" s="23" t="s">
        <v>30</v>
      </c>
    </row>
    <row r="2" ht="12.75">
      <c r="A2" s="23" t="s">
        <v>31</v>
      </c>
    </row>
    <row r="4" spans="1:2" ht="12.75">
      <c r="A4" s="24" t="s">
        <v>32</v>
      </c>
      <c r="B4" s="24" t="s">
        <v>33</v>
      </c>
    </row>
    <row r="5" spans="1:2" ht="12.75">
      <c r="A5" s="24">
        <v>1500</v>
      </c>
      <c r="B5" s="24">
        <v>560</v>
      </c>
    </row>
    <row r="6" spans="1:2" ht="12.75">
      <c r="A6" s="24">
        <v>1800</v>
      </c>
      <c r="B6" s="24">
        <v>911</v>
      </c>
    </row>
    <row r="7" spans="1:2" ht="12.75">
      <c r="A7" s="24">
        <v>1900</v>
      </c>
      <c r="B7" s="24">
        <v>952</v>
      </c>
    </row>
    <row r="8" spans="1:2" ht="12.75">
      <c r="A8" s="24">
        <v>1600</v>
      </c>
      <c r="B8" s="24">
        <v>704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5" width="11.421875" style="23" customWidth="1"/>
    <col min="6" max="7" width="15.28125" style="23" customWidth="1"/>
    <col min="8" max="16384" width="11.421875" style="23" customWidth="1"/>
  </cols>
  <sheetData>
    <row r="1" ht="12.75">
      <c r="A1" s="23" t="s">
        <v>30</v>
      </c>
    </row>
    <row r="2" ht="12.75">
      <c r="A2" s="23" t="s">
        <v>34</v>
      </c>
    </row>
    <row r="3" ht="12.75"/>
    <row r="4" spans="2:3" ht="12.75">
      <c r="B4" s="25" t="s">
        <v>35</v>
      </c>
      <c r="C4" s="25" t="s">
        <v>36</v>
      </c>
    </row>
    <row r="5" spans="2:3" ht="12.75">
      <c r="B5" s="25" t="s">
        <v>37</v>
      </c>
      <c r="C5" s="25">
        <v>50</v>
      </c>
    </row>
    <row r="6" spans="2:3" ht="12.75">
      <c r="B6" s="25" t="s">
        <v>38</v>
      </c>
      <c r="C6" s="25">
        <v>23</v>
      </c>
    </row>
    <row r="7" spans="2:3" ht="12.75">
      <c r="B7" s="25" t="s">
        <v>39</v>
      </c>
      <c r="C7" s="25">
        <v>156</v>
      </c>
    </row>
    <row r="8" spans="2:3" ht="12.75">
      <c r="B8" s="25" t="s">
        <v>40</v>
      </c>
      <c r="C8" s="25">
        <v>218</v>
      </c>
    </row>
    <row r="9" spans="2:3" ht="12.75">
      <c r="B9" s="25" t="s">
        <v>41</v>
      </c>
      <c r="C9" s="25">
        <v>112</v>
      </c>
    </row>
    <row r="10" spans="2:3" ht="12.75">
      <c r="B10" s="25" t="s">
        <v>42</v>
      </c>
      <c r="C10" s="25">
        <v>134</v>
      </c>
    </row>
    <row r="11" spans="2:3" ht="12.75">
      <c r="B11" s="25" t="s">
        <v>43</v>
      </c>
      <c r="C11" s="25">
        <v>48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2.57421875" style="23" bestFit="1" customWidth="1"/>
    <col min="2" max="2" width="6.57421875" style="23" customWidth="1"/>
    <col min="3" max="16384" width="11.421875" style="23" customWidth="1"/>
  </cols>
  <sheetData>
    <row r="1" s="26" customFormat="1" ht="12.75">
      <c r="A1" s="23" t="s">
        <v>30</v>
      </c>
    </row>
    <row r="2" s="26" customFormat="1" ht="12.75">
      <c r="A2" s="23" t="s">
        <v>44</v>
      </c>
    </row>
    <row r="3" s="26" customFormat="1" ht="12.75"/>
    <row r="4" spans="1:2" s="26" customFormat="1" ht="12.75">
      <c r="A4" s="27" t="s">
        <v>45</v>
      </c>
      <c r="B4" s="27">
        <v>35</v>
      </c>
    </row>
    <row r="5" spans="1:2" s="26" customFormat="1" ht="12.75">
      <c r="A5" s="27" t="s">
        <v>46</v>
      </c>
      <c r="B5" s="27">
        <v>6</v>
      </c>
    </row>
    <row r="6" spans="1:2" s="26" customFormat="1" ht="12.75">
      <c r="A6" s="27" t="s">
        <v>47</v>
      </c>
      <c r="B6" s="27">
        <v>2</v>
      </c>
    </row>
    <row r="7" s="26" customFormat="1" ht="12.75"/>
    <row r="8" s="26" customFormat="1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5.57421875" style="28" customWidth="1"/>
    <col min="2" max="2" width="8.8515625" style="29" bestFit="1" customWidth="1"/>
    <col min="3" max="3" width="14.7109375" style="29" bestFit="1" customWidth="1"/>
    <col min="4" max="4" width="13.8515625" style="29" bestFit="1" customWidth="1"/>
    <col min="5" max="5" width="11.421875" style="28" customWidth="1"/>
    <col min="6" max="16384" width="11.421875" style="38" customWidth="1"/>
  </cols>
  <sheetData>
    <row r="1" ht="11.25">
      <c r="A1" s="28" t="s">
        <v>48</v>
      </c>
    </row>
    <row r="2" ht="11.25">
      <c r="A2" s="30" t="s">
        <v>49</v>
      </c>
    </row>
    <row r="3" ht="11.25">
      <c r="A3" s="30" t="s">
        <v>50</v>
      </c>
    </row>
    <row r="4" ht="11.25"/>
    <row r="5" spans="1:4" ht="12.75">
      <c r="A5" s="31" t="s">
        <v>51</v>
      </c>
      <c r="B5" s="31" t="s">
        <v>52</v>
      </c>
      <c r="C5" s="31" t="s">
        <v>53</v>
      </c>
      <c r="D5" s="31" t="s">
        <v>54</v>
      </c>
    </row>
    <row r="6" spans="1:4" ht="12.75">
      <c r="A6" s="32" t="s">
        <v>55</v>
      </c>
      <c r="B6" s="33">
        <v>45000</v>
      </c>
      <c r="C6" s="33">
        <v>1</v>
      </c>
      <c r="D6" s="34"/>
    </row>
    <row r="7" spans="1:4" ht="12.75">
      <c r="A7" s="32" t="s">
        <v>56</v>
      </c>
      <c r="B7" s="33">
        <v>20000</v>
      </c>
      <c r="C7" s="33">
        <v>1.7</v>
      </c>
      <c r="D7" s="34"/>
    </row>
    <row r="8" spans="1:4" ht="12.75">
      <c r="A8" s="32" t="s">
        <v>57</v>
      </c>
      <c r="B8" s="33">
        <v>12000</v>
      </c>
      <c r="C8" s="33">
        <v>3.5</v>
      </c>
      <c r="D8" s="34"/>
    </row>
    <row r="9" ht="11.25"/>
    <row r="10" spans="1:3" ht="11.25">
      <c r="A10" s="39" t="s">
        <v>58</v>
      </c>
      <c r="B10" s="40"/>
      <c r="C10" s="31" t="s">
        <v>23</v>
      </c>
    </row>
    <row r="11" spans="1:3" ht="11.25">
      <c r="A11" s="32" t="s">
        <v>59</v>
      </c>
      <c r="B11" s="33"/>
      <c r="C11" s="33">
        <f>B6*0.5+B7*1+B8*1.5</f>
        <v>60500</v>
      </c>
    </row>
    <row r="12" spans="1:3" ht="11.25">
      <c r="A12" s="32" t="s">
        <v>60</v>
      </c>
      <c r="B12" s="33"/>
      <c r="C12" s="33">
        <v>10000</v>
      </c>
    </row>
    <row r="13" spans="1:3" ht="11.25">
      <c r="A13" s="32" t="s">
        <v>61</v>
      </c>
      <c r="B13" s="33"/>
      <c r="C13" s="33">
        <v>25000</v>
      </c>
    </row>
    <row r="14" ht="11.25"/>
    <row r="15" spans="1:3" ht="11.25">
      <c r="A15" s="35" t="s">
        <v>62</v>
      </c>
      <c r="B15" s="34"/>
      <c r="C15" s="36"/>
    </row>
    <row r="16" spans="1:3" ht="11.25">
      <c r="A16" s="35" t="s">
        <v>63</v>
      </c>
      <c r="B16" s="34"/>
      <c r="C16" s="36"/>
    </row>
    <row r="17" spans="1:3" ht="11.25">
      <c r="A17" s="37"/>
      <c r="B17" s="36"/>
      <c r="C17" s="36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</sheetData>
  <sheetProtection/>
  <mergeCells count="1">
    <mergeCell ref="A10:B1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Herles Apari</Manager>
  <Company>Herles Apari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Eliecer Vilchez</dc:creator>
  <cp:keywords/>
  <dc:description/>
  <cp:lastModifiedBy>PAREDES OBREGON</cp:lastModifiedBy>
  <dcterms:created xsi:type="dcterms:W3CDTF">2004-06-14T17:56:48Z</dcterms:created>
  <dcterms:modified xsi:type="dcterms:W3CDTF">2011-11-12T00:52:25Z</dcterms:modified>
  <cp:category/>
  <cp:version/>
  <cp:contentType/>
  <cp:contentStatus/>
</cp:coreProperties>
</file>